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1" i="1"/>
  <c r="H15" i="1"/>
  <c r="H33" i="1"/>
  <c r="H27" i="1" l="1"/>
  <c r="H16" i="1"/>
  <c r="H20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<sst xmlns="http://schemas.openxmlformats.org/spreadsheetml/2006/main" count="48" uniqueCount="28">
  <si>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</si>
  <si>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</si>
  <si>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</si>
  <si>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</si>
  <si>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</si>
  <si>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</si>
  <si>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</si>
  <si>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</si>
  <si>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</si>
  <si>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</si>
  <si>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</si>
  <si>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</si>
  <si>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</si>
  <si>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</si>
  <si>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</si>
  <si>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</si>
  <si>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</si>
  <si>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</si>
  <si>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</si>
  <si>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</si>
  <si>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</si>
  <si>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</si>
  <si>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</si>
  <si>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</si>
  <si>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</si>
  <si>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Dana:02.04.2020.</t>
  </si>
  <si>
    <t>Dana 02.04.2020.godine Dom zdravlja Požarevac nije izvršio plaćanje prema dobavljačima:</t>
  </si>
  <si>
    <t>Primljena i neutrošena participacija od 02.04.2020.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</si>
</sst>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40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14.285156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7</v>
      </c>
      <c r="C5" s="50"/>
      <c r="D5" s="50"/>
    </row>
    <row r="6" spans="2:15" x14ac:dyDescent="0.25">
      <c r="B6" s="50" t="s">
        <v>8</v>
      </c>
      <c r="C6" s="50"/>
      <c r="D6" s="50"/>
    </row>
    <row r="7" spans="2:15" x14ac:dyDescent="0.25">
      <c r="I7" s="11"/>
      <c r="J7" s="11"/>
    </row>
    <row r="8" spans="2:15" x14ac:dyDescent="0.25">
      <c r="B8" s="51" t="s">
        <v>25</v>
      </c>
      <c r="C8" s="51"/>
      <c r="D8" s="51"/>
      <c r="E8" s="51"/>
      <c r="F8" s="51"/>
      <c r="G8" s="51"/>
      <c r="H8" s="5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43923</v>
      </c>
      <c r="H12" s="23">
        <v>4687870.43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43923</v>
      </c>
      <c r="H13" s="3">
        <f>H14+H25-H32-H42</f>
        <v>4683164.74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43923</v>
      </c>
      <c r="H14" s="4">
        <f>H15+H16+H17+H18+H19+H20+H21+H22+H23+H24</f>
        <v>4074770.46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f>19456580.07-19312987.09+12982.06</f>
        <v>156575.04000000044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26">
        <f>1090000-1073023.88+1066750+1066750-1060769.85-16749.11+1066750</f>
        <v>2139707.16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</f>
        <v>1653013.9299999995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81224.33+41650</f>
        <v>122874.33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27</v>
      </c>
      <c r="C24" s="37"/>
      <c r="D24" s="37"/>
      <c r="E24" s="37"/>
      <c r="F24" s="38"/>
      <c r="G24" s="13"/>
      <c r="H24" s="10">
        <v>2600</v>
      </c>
      <c r="I24" s="11"/>
      <c r="J24" s="11"/>
      <c r="K24" s="8"/>
      <c r="L24" s="8"/>
    </row>
    <row r="25" spans="2:13" x14ac:dyDescent="0.25">
      <c r="B25" s="39" t="s">
        <v>24</v>
      </c>
      <c r="C25" s="40"/>
      <c r="D25" s="40"/>
      <c r="E25" s="40"/>
      <c r="F25" s="41"/>
      <c r="G25" s="16">
        <v>43923</v>
      </c>
      <c r="H25" s="4">
        <f>H26+H27+H28+H29+H30+H31</f>
        <v>754381.52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140000-131483.89+135083+135083-134077.84+135083</f>
        <v>279687.27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v>474694.25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27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43923</v>
      </c>
      <c r="H32" s="5">
        <f>SUM(H33:H41)</f>
        <v>145987.24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f>141448+2145.24</f>
        <v>143593.24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2394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0" t="s">
        <v>21</v>
      </c>
      <c r="C42" s="31"/>
      <c r="D42" s="31"/>
      <c r="E42" s="31"/>
      <c r="F42" s="32"/>
      <c r="G42" s="17">
        <v>43923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43923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+420907.28+244.67+16821.39+43.99-753.1-438017.32+11761.06+1463.74-0.23-13224.8+13974000+13456.41+1557.89+10057+227516.85+0.05-14226588.15-0.06</f>
        <v>4705.6900000018622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4687870.4300000025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5:F25"/>
    <mergeCell ref="B19:F19"/>
    <mergeCell ref="B20:F20"/>
    <mergeCell ref="B22:F22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2020-04-08T10:25:10Z</dcterms:modified>
</cp:coreProperties>
</file>